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Solventacion 1 Trimestre 2019\"/>
    </mc:Choice>
  </mc:AlternateContent>
  <bookViews>
    <workbookView xWindow="0" yWindow="0" windowWidth="20490" windowHeight="7650"/>
  </bookViews>
  <sheets>
    <sheet name="CALENDARIO" sheetId="3" r:id="rId1"/>
  </sheets>
  <calcPr calcId="162913"/>
</workbook>
</file>

<file path=xl/calcChain.xml><?xml version="1.0" encoding="utf-8"?>
<calcChain xmlns="http://schemas.openxmlformats.org/spreadsheetml/2006/main">
  <c r="D36" i="3" l="1"/>
  <c r="P36" i="3" l="1"/>
  <c r="O36" i="3"/>
  <c r="N36" i="3"/>
  <c r="M36" i="3"/>
  <c r="L36" i="3"/>
  <c r="K36" i="3"/>
  <c r="J36" i="3"/>
  <c r="I36" i="3"/>
  <c r="H36" i="3"/>
  <c r="G36" i="3"/>
  <c r="F36" i="3"/>
  <c r="E36" i="3"/>
  <c r="D79" i="3" l="1"/>
  <c r="D78" i="3"/>
  <c r="D77" i="3"/>
  <c r="D8" i="3" l="1"/>
  <c r="D9" i="3"/>
  <c r="D10" i="3"/>
  <c r="D11" i="3"/>
  <c r="D12" i="3"/>
  <c r="D67" i="3" l="1"/>
  <c r="D76" i="3" l="1"/>
  <c r="D75" i="3"/>
  <c r="D74" i="3"/>
  <c r="D73" i="3"/>
  <c r="P72" i="3"/>
  <c r="O72" i="3"/>
  <c r="N72" i="3"/>
  <c r="M72" i="3"/>
  <c r="L72" i="3"/>
  <c r="K72" i="3"/>
  <c r="J72" i="3"/>
  <c r="I72" i="3"/>
  <c r="H72" i="3"/>
  <c r="G72" i="3"/>
  <c r="F72" i="3"/>
  <c r="E72" i="3"/>
  <c r="D71" i="3"/>
  <c r="D70" i="3"/>
  <c r="D69" i="3"/>
  <c r="P68" i="3"/>
  <c r="O68" i="3"/>
  <c r="N68" i="3"/>
  <c r="M68" i="3"/>
  <c r="L68" i="3"/>
  <c r="K68" i="3"/>
  <c r="J68" i="3"/>
  <c r="I68" i="3"/>
  <c r="H68" i="3"/>
  <c r="G68" i="3"/>
  <c r="F68" i="3"/>
  <c r="E68" i="3"/>
  <c r="D66" i="3"/>
  <c r="D65" i="3"/>
  <c r="D64" i="3"/>
  <c r="D63" i="3"/>
  <c r="D62" i="3"/>
  <c r="D61" i="3"/>
  <c r="P60" i="3"/>
  <c r="O60" i="3"/>
  <c r="N60" i="3"/>
  <c r="M60" i="3"/>
  <c r="L60" i="3"/>
  <c r="K60" i="3"/>
  <c r="J60" i="3"/>
  <c r="I60" i="3"/>
  <c r="H60" i="3"/>
  <c r="G60" i="3"/>
  <c r="F60" i="3"/>
  <c r="E60" i="3"/>
  <c r="D59" i="3"/>
  <c r="D58" i="3"/>
  <c r="D57" i="3"/>
  <c r="P56" i="3"/>
  <c r="O56" i="3"/>
  <c r="N56" i="3"/>
  <c r="M56" i="3"/>
  <c r="L56" i="3"/>
  <c r="K56" i="3"/>
  <c r="J56" i="3"/>
  <c r="I56" i="3"/>
  <c r="H56" i="3"/>
  <c r="G56" i="3"/>
  <c r="F56" i="3"/>
  <c r="E56" i="3"/>
  <c r="D55" i="3"/>
  <c r="D54" i="3"/>
  <c r="D53" i="3"/>
  <c r="D52" i="3"/>
  <c r="D51" i="3"/>
  <c r="D50" i="3"/>
  <c r="D49" i="3"/>
  <c r="D48" i="3"/>
  <c r="D47" i="3"/>
  <c r="P46" i="3"/>
  <c r="O46" i="3"/>
  <c r="N46" i="3"/>
  <c r="M46" i="3"/>
  <c r="L46" i="3"/>
  <c r="K46" i="3"/>
  <c r="J46" i="3"/>
  <c r="I46" i="3"/>
  <c r="H46" i="3"/>
  <c r="G46" i="3"/>
  <c r="F46" i="3"/>
  <c r="E46" i="3"/>
  <c r="D45" i="3"/>
  <c r="D42" i="3"/>
  <c r="D41" i="3"/>
  <c r="D40" i="3"/>
  <c r="D39" i="3"/>
  <c r="D38" i="3"/>
  <c r="D35" i="3"/>
  <c r="D34" i="3"/>
  <c r="D33" i="3"/>
  <c r="D32" i="3"/>
  <c r="D31" i="3"/>
  <c r="D30" i="3"/>
  <c r="D29" i="3"/>
  <c r="D28" i="3"/>
  <c r="D27" i="3"/>
  <c r="P26" i="3"/>
  <c r="O26" i="3"/>
  <c r="N26" i="3"/>
  <c r="M26" i="3"/>
  <c r="L26" i="3"/>
  <c r="K26" i="3"/>
  <c r="J26" i="3"/>
  <c r="I26" i="3"/>
  <c r="H26" i="3"/>
  <c r="G26" i="3"/>
  <c r="F26" i="3"/>
  <c r="E26" i="3"/>
  <c r="D25" i="3"/>
  <c r="D24" i="3"/>
  <c r="D23" i="3"/>
  <c r="D22" i="3"/>
  <c r="D21" i="3"/>
  <c r="D20" i="3"/>
  <c r="D19" i="3"/>
  <c r="D18" i="3"/>
  <c r="D17" i="3"/>
  <c r="P16" i="3"/>
  <c r="O16" i="3"/>
  <c r="N16" i="3"/>
  <c r="M16" i="3"/>
  <c r="L16" i="3"/>
  <c r="K16" i="3"/>
  <c r="J16" i="3"/>
  <c r="I16" i="3"/>
  <c r="H16" i="3"/>
  <c r="G16" i="3"/>
  <c r="F16" i="3"/>
  <c r="E16" i="3"/>
  <c r="D15" i="3"/>
  <c r="D14" i="3"/>
  <c r="D13" i="3"/>
  <c r="P7" i="3"/>
  <c r="O7" i="3"/>
  <c r="N7" i="3"/>
  <c r="M7" i="3"/>
  <c r="L7" i="3"/>
  <c r="K7" i="3"/>
  <c r="J7" i="3"/>
  <c r="I7" i="3"/>
  <c r="H7" i="3"/>
  <c r="G7" i="3"/>
  <c r="F7" i="3"/>
  <c r="E7" i="3"/>
  <c r="D7" i="3" l="1"/>
  <c r="F6" i="3"/>
  <c r="J6" i="3"/>
  <c r="N6" i="3"/>
  <c r="G6" i="3"/>
  <c r="K6" i="3"/>
  <c r="H6" i="3"/>
  <c r="L6" i="3"/>
  <c r="P6" i="3"/>
  <c r="O6" i="3"/>
  <c r="E6" i="3"/>
  <c r="I6" i="3"/>
  <c r="M6" i="3"/>
  <c r="D56" i="3"/>
  <c r="D72" i="3"/>
  <c r="D68" i="3"/>
  <c r="D46" i="3"/>
  <c r="D16" i="3"/>
  <c r="D26" i="3"/>
  <c r="D60" i="3"/>
  <c r="D6" i="3" l="1"/>
</calcChain>
</file>

<file path=xl/sharedStrings.xml><?xml version="1.0" encoding="utf-8"?>
<sst xmlns="http://schemas.openxmlformats.org/spreadsheetml/2006/main" count="89" uniqueCount="89">
  <si>
    <t xml:space="preserve">Anual </t>
  </si>
  <si>
    <t>Total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</si>
  <si>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</si>
  <si>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</si>
  <si>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</si>
  <si>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</si>
  <si>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</si>
  <si>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</si>
  <si>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</si>
  <si>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</si>
  <si>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IMPUESTO SOBRE NOMINAS Y OTROS QUE SE DERIVEN DE UNA RELACION LABORAL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</si>
  <si>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</si>
  <si>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</si>
  <si>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</si>
  <si>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</si>
  <si>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</si>
  <si>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</si>
  <si>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</si>
  <si>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</si>
  <si>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</si>
  <si>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</si>
  <si>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</si>
  <si>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</si>
  <si>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</si>
  <si>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</si>
  <si>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</si>
  <si>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</si>
  <si>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</si>
  <si>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</si>
  <si>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</si>
  <si>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</si>
  <si>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</si>
  <si>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</si>
  <si>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</si>
  <si>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</si>
  <si>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</si>
  <si>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</si>
  <si>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</si>
  <si>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</si>
  <si>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</si>
  <si>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</si>
  <si>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</si>
  <si>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</si>
  <si>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</si>
  <si>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</si>
  <si>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</si>
  <si>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</si>
  <si>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</si>
  <si>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</si>
  <si>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</si>
  <si>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</si>
  <si>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</si>
  <si>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</si>
  <si>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</si>
  <si>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</si>
  <si>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</si>
  <si>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</si>
  <si>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</si>
  <si>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</si>
  <si>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</si>
  <si>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</si>
  <si>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</si>
  <si>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</si>
  <si>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</si>
  <si>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</si>
  <si>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</si>
  <si>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</si>
  <si>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</si>
  <si>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</si>
  <si>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</si>
  <si>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</si>
  <si>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</si>
  <si>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</si>
  <si>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</si>
  <si>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</si>
  <si>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</si>
  <si>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</si>
  <si>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</si>
  <si>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</si>
  <si>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</si>
  <si>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</si>
  <si>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</si>
  <si>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</si>
  <si>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</si>
  <si>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2019</t>
  </si>
  <si>
    <t>TRANSFERENCIAS AL INTERNAS Y ASIGNACIONES AL SECTOR PÚBLICO</t>
  </si>
  <si>
    <t xml:space="preserve">TRANSFERENCIAS A LA SEGURIDAD SOCIAL </t>
  </si>
  <si>
    <t>DONATIVOS</t>
  </si>
  <si>
    <t xml:space="preserve">Guanajuato /Municipio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</si>
</sst>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17318</xdr:rowOff>
    </xdr:from>
    <xdr:to>
      <xdr:col>2</xdr:col>
      <xdr:colOff>865909</xdr:colOff>
      <xdr:row>4</xdr:row>
      <xdr:rowOff>10758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3" y="17318"/>
          <a:ext cx="848590" cy="582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0"/>
  <sheetViews>
    <sheetView tabSelected="1" view="pageBreakPreview" topLeftCell="C1" zoomScaleNormal="110" zoomScaleSheetLayoutView="100" workbookViewId="0">
      <selection activeCell="H11" sqref="H11"/>
    </sheetView>
  </sheetViews>
  <sheetFormatPr baseColWidth="10" defaultColWidth="11.42578125" defaultRowHeight="11.25" x14ac:dyDescent="0.2"/>
  <cols>
    <col min="1" max="1" width="2.42578125" style="2" customWidth="1"/>
    <col min="2" max="2" width="2.7109375" style="1" customWidth="1"/>
    <col min="3" max="3" width="66" style="1" bestFit="1" customWidth="1"/>
    <col min="4" max="4" width="13.42578125" style="2" bestFit="1" customWidth="1"/>
    <col min="5" max="5" width="13.85546875" style="2" customWidth="1"/>
    <col min="6" max="6" width="12.42578125" style="2" bestFit="1" customWidth="1"/>
    <col min="7" max="16" width="12" style="2" bestFit="1" customWidth="1"/>
    <col min="17" max="16384" width="11.42578125" style="2"/>
  </cols>
  <sheetData>
    <row r="2" spans="2:16" x14ac:dyDescent="0.2">
      <c r="C2" s="23" t="s">
        <v>88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84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0</v>
      </c>
      <c r="E5" s="5" t="s">
        <v>72</v>
      </c>
      <c r="F5" s="5" t="s">
        <v>73</v>
      </c>
      <c r="G5" s="5" t="s">
        <v>74</v>
      </c>
      <c r="H5" s="5" t="s">
        <v>75</v>
      </c>
      <c r="I5" s="5" t="s">
        <v>76</v>
      </c>
      <c r="J5" s="5" t="s">
        <v>77</v>
      </c>
      <c r="K5" s="5" t="s">
        <v>78</v>
      </c>
      <c r="L5" s="5" t="s">
        <v>79</v>
      </c>
      <c r="M5" s="5" t="s">
        <v>80</v>
      </c>
      <c r="N5" s="5" t="s">
        <v>81</v>
      </c>
      <c r="O5" s="5" t="s">
        <v>82</v>
      </c>
      <c r="P5" s="5" t="s">
        <v>83</v>
      </c>
    </row>
    <row r="6" spans="2:16" x14ac:dyDescent="0.2">
      <c r="B6" s="6"/>
      <c r="C6" s="7" t="s">
        <v>1</v>
      </c>
      <c r="D6" s="8">
        <f t="shared" ref="D6:P6" si="0">SUM(D7+D16+D26+D36+D46+D56+D60+D68+D72)</f>
        <v>5318343755.3300018</v>
      </c>
      <c r="E6" s="8">
        <f t="shared" si="0"/>
        <v>1482399049.1400003</v>
      </c>
      <c r="F6" s="8">
        <f t="shared" si="0"/>
        <v>348722246.02000004</v>
      </c>
      <c r="G6" s="8">
        <f t="shared" si="0"/>
        <v>348722246.02000004</v>
      </c>
      <c r="H6" s="8">
        <f t="shared" si="0"/>
        <v>348722246.02000004</v>
      </c>
      <c r="I6" s="8">
        <f t="shared" si="0"/>
        <v>348722246.02000004</v>
      </c>
      <c r="J6" s="8">
        <f t="shared" si="0"/>
        <v>348722246.02000004</v>
      </c>
      <c r="K6" s="8">
        <f t="shared" si="0"/>
        <v>348722246.02000004</v>
      </c>
      <c r="L6" s="8">
        <f t="shared" si="0"/>
        <v>348722246.02000004</v>
      </c>
      <c r="M6" s="8">
        <f t="shared" si="0"/>
        <v>348722246.02000004</v>
      </c>
      <c r="N6" s="8">
        <f t="shared" si="0"/>
        <v>348722246.02000004</v>
      </c>
      <c r="O6" s="8">
        <f t="shared" si="0"/>
        <v>348722246.01000005</v>
      </c>
      <c r="P6" s="8">
        <f t="shared" si="0"/>
        <v>348722246.00000006</v>
      </c>
    </row>
    <row r="7" spans="2:16" x14ac:dyDescent="0.2">
      <c r="B7" s="6"/>
      <c r="C7" s="9" t="s">
        <v>2</v>
      </c>
      <c r="D7" s="10">
        <f>SUM(D8:D15)</f>
        <v>2209565497.2400007</v>
      </c>
      <c r="E7" s="10">
        <f t="shared" ref="E7:P7" si="1">SUM(E8:E15)</f>
        <v>200013171.69</v>
      </c>
      <c r="F7" s="10">
        <f t="shared" si="1"/>
        <v>182686575.05000007</v>
      </c>
      <c r="G7" s="10">
        <f t="shared" si="1"/>
        <v>182686575.05000007</v>
      </c>
      <c r="H7" s="10">
        <f t="shared" si="1"/>
        <v>182686575.05000007</v>
      </c>
      <c r="I7" s="10">
        <f t="shared" si="1"/>
        <v>182686575.05000007</v>
      </c>
      <c r="J7" s="10">
        <f t="shared" si="1"/>
        <v>182686575.05000007</v>
      </c>
      <c r="K7" s="10">
        <f t="shared" si="1"/>
        <v>182686575.05000007</v>
      </c>
      <c r="L7" s="10">
        <f t="shared" si="1"/>
        <v>182686575.05000007</v>
      </c>
      <c r="M7" s="10">
        <f t="shared" si="1"/>
        <v>182686575.05000007</v>
      </c>
      <c r="N7" s="10">
        <f t="shared" si="1"/>
        <v>182686575.05000007</v>
      </c>
      <c r="O7" s="10">
        <f t="shared" si="1"/>
        <v>182686575.05000007</v>
      </c>
      <c r="P7" s="10">
        <f t="shared" si="1"/>
        <v>182686575.05000007</v>
      </c>
    </row>
    <row r="8" spans="2:16" x14ac:dyDescent="0.2">
      <c r="C8" s="11" t="s">
        <v>3</v>
      </c>
      <c r="D8" s="12">
        <f>SUM(E8:P8)</f>
        <v>995887265.76000011</v>
      </c>
      <c r="E8" s="12">
        <v>82990605.479999989</v>
      </c>
      <c r="F8" s="12">
        <v>82990605.479999989</v>
      </c>
      <c r="G8" s="12">
        <v>82990605.479999989</v>
      </c>
      <c r="H8" s="12">
        <v>82990605.479999989</v>
      </c>
      <c r="I8" s="12">
        <v>82990605.479999989</v>
      </c>
      <c r="J8" s="12">
        <v>82990605.479999989</v>
      </c>
      <c r="K8" s="12">
        <v>82990605.479999989</v>
      </c>
      <c r="L8" s="12">
        <v>82990605.479999989</v>
      </c>
      <c r="M8" s="12">
        <v>82990605.479999989</v>
      </c>
      <c r="N8" s="12">
        <v>82990605.479999989</v>
      </c>
      <c r="O8" s="12">
        <v>82990605.479999989</v>
      </c>
      <c r="P8" s="12">
        <v>82990605.479999989</v>
      </c>
    </row>
    <row r="9" spans="2:16" x14ac:dyDescent="0.2">
      <c r="B9" s="13"/>
      <c r="C9" s="11" t="s">
        <v>4</v>
      </c>
      <c r="D9" s="12">
        <f t="shared" ref="D9:D79" si="2">SUM(E9:P9)</f>
        <v>15999999.960000001</v>
      </c>
      <c r="E9" s="12">
        <v>1333333.33</v>
      </c>
      <c r="F9" s="12">
        <v>1333333.33</v>
      </c>
      <c r="G9" s="12">
        <v>1333333.33</v>
      </c>
      <c r="H9" s="12">
        <v>1333333.33</v>
      </c>
      <c r="I9" s="12">
        <v>1333333.33</v>
      </c>
      <c r="J9" s="12">
        <v>1333333.33</v>
      </c>
      <c r="K9" s="12">
        <v>1333333.33</v>
      </c>
      <c r="L9" s="12">
        <v>1333333.33</v>
      </c>
      <c r="M9" s="12">
        <v>1333333.33</v>
      </c>
      <c r="N9" s="12">
        <v>1333333.33</v>
      </c>
      <c r="O9" s="12">
        <v>1333333.33</v>
      </c>
      <c r="P9" s="12">
        <v>1333333.33</v>
      </c>
    </row>
    <row r="10" spans="2:16" x14ac:dyDescent="0.2">
      <c r="B10" s="13"/>
      <c r="C10" s="11" t="s">
        <v>5</v>
      </c>
      <c r="D10" s="12">
        <f t="shared" si="2"/>
        <v>227907258.34000006</v>
      </c>
      <c r="E10" s="12">
        <v>19142516.000000011</v>
      </c>
      <c r="F10" s="12">
        <v>18978612.940000009</v>
      </c>
      <c r="G10" s="12">
        <v>18978612.940000009</v>
      </c>
      <c r="H10" s="12">
        <v>18978612.940000009</v>
      </c>
      <c r="I10" s="12">
        <v>18978612.940000009</v>
      </c>
      <c r="J10" s="12">
        <v>18978612.940000009</v>
      </c>
      <c r="K10" s="12">
        <v>18978612.940000009</v>
      </c>
      <c r="L10" s="12">
        <v>18978612.940000009</v>
      </c>
      <c r="M10" s="12">
        <v>18978612.940000009</v>
      </c>
      <c r="N10" s="12">
        <v>18978612.940000009</v>
      </c>
      <c r="O10" s="12">
        <v>18978612.940000009</v>
      </c>
      <c r="P10" s="12">
        <v>18978612.940000009</v>
      </c>
    </row>
    <row r="11" spans="2:16" x14ac:dyDescent="0.2">
      <c r="B11" s="13"/>
      <c r="C11" s="11" t="s">
        <v>6</v>
      </c>
      <c r="D11" s="12">
        <f t="shared" si="2"/>
        <v>426015952.66000015</v>
      </c>
      <c r="E11" s="12">
        <v>40320000.700000003</v>
      </c>
      <c r="F11" s="12">
        <v>35063268.360000014</v>
      </c>
      <c r="G11" s="12">
        <v>35063268.360000014</v>
      </c>
      <c r="H11" s="12">
        <v>35063268.359999999</v>
      </c>
      <c r="I11" s="12">
        <v>35063268.360000014</v>
      </c>
      <c r="J11" s="12">
        <v>35063268.360000014</v>
      </c>
      <c r="K11" s="12">
        <v>35063268.360000014</v>
      </c>
      <c r="L11" s="12">
        <v>35063268.360000014</v>
      </c>
      <c r="M11" s="12">
        <v>35063268.360000014</v>
      </c>
      <c r="N11" s="12">
        <v>35063268.360000014</v>
      </c>
      <c r="O11" s="12">
        <v>35063268.360000014</v>
      </c>
      <c r="P11" s="12">
        <v>35063268.360000014</v>
      </c>
    </row>
    <row r="12" spans="2:16" x14ac:dyDescent="0.2">
      <c r="B12" s="13"/>
      <c r="C12" s="11" t="s">
        <v>7</v>
      </c>
      <c r="D12" s="12">
        <f t="shared" si="2"/>
        <v>543755020.5200007</v>
      </c>
      <c r="E12" s="12">
        <v>56226716.180000022</v>
      </c>
      <c r="F12" s="12">
        <v>44320754.940000057</v>
      </c>
      <c r="G12" s="12">
        <v>44320754.940000057</v>
      </c>
      <c r="H12" s="12">
        <v>44320754.940000057</v>
      </c>
      <c r="I12" s="12">
        <v>44320754.940000057</v>
      </c>
      <c r="J12" s="12">
        <v>44320754.940000057</v>
      </c>
      <c r="K12" s="12">
        <v>44320754.940000057</v>
      </c>
      <c r="L12" s="12">
        <v>44320754.940000057</v>
      </c>
      <c r="M12" s="12">
        <v>44320754.940000057</v>
      </c>
      <c r="N12" s="12">
        <v>44320754.940000057</v>
      </c>
      <c r="O12" s="12">
        <v>44320754.940000057</v>
      </c>
      <c r="P12" s="12">
        <v>44320754.940000057</v>
      </c>
    </row>
    <row r="13" spans="2:16" x14ac:dyDescent="0.2">
      <c r="B13" s="13"/>
      <c r="C13" s="11" t="s">
        <v>8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2:16" x14ac:dyDescent="0.2">
      <c r="B14" s="13"/>
      <c r="C14" s="11" t="s">
        <v>9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1" t="s">
        <v>10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</row>
    <row r="16" spans="2:16" x14ac:dyDescent="0.2">
      <c r="B16" s="13"/>
      <c r="C16" s="14" t="s">
        <v>11</v>
      </c>
      <c r="D16" s="15">
        <f>SUM(D17:D25)</f>
        <v>306591390.77999991</v>
      </c>
      <c r="E16" s="15">
        <f t="shared" ref="E16:P16" si="3">SUM(E17:E25)</f>
        <v>32904436.579999991</v>
      </c>
      <c r="F16" s="15">
        <f t="shared" si="3"/>
        <v>24880632.199999992</v>
      </c>
      <c r="G16" s="15">
        <f t="shared" si="3"/>
        <v>24880632.199999992</v>
      </c>
      <c r="H16" s="15">
        <f t="shared" si="3"/>
        <v>24880632.199999992</v>
      </c>
      <c r="I16" s="15">
        <f t="shared" si="3"/>
        <v>24880632.199999992</v>
      </c>
      <c r="J16" s="15">
        <f t="shared" si="3"/>
        <v>24880632.199999992</v>
      </c>
      <c r="K16" s="15">
        <f t="shared" si="3"/>
        <v>24880632.199999992</v>
      </c>
      <c r="L16" s="15">
        <f t="shared" si="3"/>
        <v>24880632.199999992</v>
      </c>
      <c r="M16" s="15">
        <f t="shared" si="3"/>
        <v>24880632.199999992</v>
      </c>
      <c r="N16" s="15">
        <f t="shared" si="3"/>
        <v>24880632.199999992</v>
      </c>
      <c r="O16" s="15">
        <f t="shared" si="3"/>
        <v>24880632.199999992</v>
      </c>
      <c r="P16" s="15">
        <f t="shared" si="3"/>
        <v>24880632.199999992</v>
      </c>
    </row>
    <row r="17" spans="2:16" ht="22.5" x14ac:dyDescent="0.2">
      <c r="B17" s="2"/>
      <c r="C17" s="16" t="s">
        <v>12</v>
      </c>
      <c r="D17" s="12">
        <f t="shared" si="2"/>
        <v>22578660.739999995</v>
      </c>
      <c r="E17" s="12">
        <v>3486118.04</v>
      </c>
      <c r="F17" s="12">
        <v>1735685.6999999997</v>
      </c>
      <c r="G17" s="12">
        <v>1735685.6999999997</v>
      </c>
      <c r="H17" s="12">
        <v>1735685.6999999997</v>
      </c>
      <c r="I17" s="12">
        <v>1735685.6999999997</v>
      </c>
      <c r="J17" s="12">
        <v>1735685.6999999997</v>
      </c>
      <c r="K17" s="12">
        <v>1735685.6999999997</v>
      </c>
      <c r="L17" s="12">
        <v>1735685.6999999997</v>
      </c>
      <c r="M17" s="12">
        <v>1735685.6999999997</v>
      </c>
      <c r="N17" s="12">
        <v>1735685.6999999997</v>
      </c>
      <c r="O17" s="12">
        <v>1735685.6999999997</v>
      </c>
      <c r="P17" s="12">
        <v>1735685.6999999997</v>
      </c>
    </row>
    <row r="18" spans="2:16" x14ac:dyDescent="0.2">
      <c r="B18" s="13"/>
      <c r="C18" s="16" t="s">
        <v>13</v>
      </c>
      <c r="D18" s="12">
        <f t="shared" si="2"/>
        <v>16740172.52</v>
      </c>
      <c r="E18" s="12">
        <v>1948979.3999999992</v>
      </c>
      <c r="F18" s="12">
        <v>1344653.92</v>
      </c>
      <c r="G18" s="12">
        <v>1344653.92</v>
      </c>
      <c r="H18" s="12">
        <v>1344653.92</v>
      </c>
      <c r="I18" s="12">
        <v>1344653.92</v>
      </c>
      <c r="J18" s="12">
        <v>1344653.92</v>
      </c>
      <c r="K18" s="12">
        <v>1344653.92</v>
      </c>
      <c r="L18" s="12">
        <v>1344653.92</v>
      </c>
      <c r="M18" s="12">
        <v>1344653.92</v>
      </c>
      <c r="N18" s="12">
        <v>1344653.92</v>
      </c>
      <c r="O18" s="12">
        <v>1344653.92</v>
      </c>
      <c r="P18" s="12">
        <v>1344653.92</v>
      </c>
    </row>
    <row r="19" spans="2:16" x14ac:dyDescent="0.2">
      <c r="B19" s="13"/>
      <c r="C19" s="16" t="s">
        <v>14</v>
      </c>
      <c r="D19" s="12">
        <f t="shared" si="2"/>
        <v>294399.96000000014</v>
      </c>
      <c r="E19" s="12">
        <v>46670.83</v>
      </c>
      <c r="F19" s="12">
        <v>22520.83</v>
      </c>
      <c r="G19" s="12">
        <v>22520.83</v>
      </c>
      <c r="H19" s="12">
        <v>22520.83</v>
      </c>
      <c r="I19" s="12">
        <v>22520.83</v>
      </c>
      <c r="J19" s="12">
        <v>22520.83</v>
      </c>
      <c r="K19" s="12">
        <v>22520.83</v>
      </c>
      <c r="L19" s="12">
        <v>22520.83</v>
      </c>
      <c r="M19" s="12">
        <v>22520.83</v>
      </c>
      <c r="N19" s="12">
        <v>22520.83</v>
      </c>
      <c r="O19" s="12">
        <v>22520.83</v>
      </c>
      <c r="P19" s="12">
        <v>22520.83</v>
      </c>
    </row>
    <row r="20" spans="2:16" x14ac:dyDescent="0.2">
      <c r="B20" s="13"/>
      <c r="C20" s="16" t="s">
        <v>15</v>
      </c>
      <c r="D20" s="12">
        <f t="shared" si="2"/>
        <v>9672867.6099999994</v>
      </c>
      <c r="E20" s="12">
        <v>2306313.69</v>
      </c>
      <c r="F20" s="12">
        <v>669686.72</v>
      </c>
      <c r="G20" s="12">
        <v>669686.72</v>
      </c>
      <c r="H20" s="12">
        <v>669686.72</v>
      </c>
      <c r="I20" s="12">
        <v>669686.72</v>
      </c>
      <c r="J20" s="12">
        <v>669686.72</v>
      </c>
      <c r="K20" s="12">
        <v>669686.72</v>
      </c>
      <c r="L20" s="12">
        <v>669686.72</v>
      </c>
      <c r="M20" s="12">
        <v>669686.72</v>
      </c>
      <c r="N20" s="12">
        <v>669686.72</v>
      </c>
      <c r="O20" s="12">
        <v>669686.72</v>
      </c>
      <c r="P20" s="12">
        <v>669686.72</v>
      </c>
    </row>
    <row r="21" spans="2:16" x14ac:dyDescent="0.2">
      <c r="B21" s="13"/>
      <c r="C21" s="16" t="s">
        <v>16</v>
      </c>
      <c r="D21" s="12">
        <f t="shared" si="2"/>
        <v>3752232.67</v>
      </c>
      <c r="E21" s="12">
        <v>1417471.67</v>
      </c>
      <c r="F21" s="12">
        <v>212251</v>
      </c>
      <c r="G21" s="12">
        <v>212251</v>
      </c>
      <c r="H21" s="12">
        <v>212251</v>
      </c>
      <c r="I21" s="12">
        <v>212251</v>
      </c>
      <c r="J21" s="12">
        <v>212251</v>
      </c>
      <c r="K21" s="12">
        <v>212251</v>
      </c>
      <c r="L21" s="12">
        <v>212251</v>
      </c>
      <c r="M21" s="12">
        <v>212251</v>
      </c>
      <c r="N21" s="12">
        <v>212251</v>
      </c>
      <c r="O21" s="12">
        <v>212251</v>
      </c>
      <c r="P21" s="12">
        <v>212251</v>
      </c>
    </row>
    <row r="22" spans="2:16" x14ac:dyDescent="0.2">
      <c r="B22" s="13"/>
      <c r="C22" s="16" t="s">
        <v>17</v>
      </c>
      <c r="D22" s="12">
        <f t="shared" si="2"/>
        <v>169997996.88999993</v>
      </c>
      <c r="E22" s="12">
        <v>14349477.929999994</v>
      </c>
      <c r="F22" s="12">
        <v>14149865.359999994</v>
      </c>
      <c r="G22" s="12">
        <v>14149865.359999994</v>
      </c>
      <c r="H22" s="12">
        <v>14149865.359999994</v>
      </c>
      <c r="I22" s="12">
        <v>14149865.359999994</v>
      </c>
      <c r="J22" s="12">
        <v>14149865.359999994</v>
      </c>
      <c r="K22" s="12">
        <v>14149865.359999994</v>
      </c>
      <c r="L22" s="12">
        <v>14149865.359999994</v>
      </c>
      <c r="M22" s="12">
        <v>14149865.359999994</v>
      </c>
      <c r="N22" s="12">
        <v>14149865.359999994</v>
      </c>
      <c r="O22" s="12">
        <v>14149865.359999994</v>
      </c>
      <c r="P22" s="12">
        <v>14149865.359999994</v>
      </c>
    </row>
    <row r="23" spans="2:16" x14ac:dyDescent="0.2">
      <c r="B23" s="13"/>
      <c r="C23" s="16" t="s">
        <v>18</v>
      </c>
      <c r="D23" s="12">
        <f t="shared" si="2"/>
        <v>13103639.179999998</v>
      </c>
      <c r="E23" s="12">
        <v>1871399.7</v>
      </c>
      <c r="F23" s="12">
        <v>1021112.6799999999</v>
      </c>
      <c r="G23" s="12">
        <v>1021112.6799999999</v>
      </c>
      <c r="H23" s="12">
        <v>1021112.6799999999</v>
      </c>
      <c r="I23" s="12">
        <v>1021112.6799999999</v>
      </c>
      <c r="J23" s="12">
        <v>1021112.6799999999</v>
      </c>
      <c r="K23" s="12">
        <v>1021112.6799999999</v>
      </c>
      <c r="L23" s="12">
        <v>1021112.6799999999</v>
      </c>
      <c r="M23" s="12">
        <v>1021112.6799999999</v>
      </c>
      <c r="N23" s="12">
        <v>1021112.6799999999</v>
      </c>
      <c r="O23" s="12">
        <v>1021112.6799999999</v>
      </c>
      <c r="P23" s="12">
        <v>1021112.6799999999</v>
      </c>
    </row>
    <row r="24" spans="2:16" x14ac:dyDescent="0.2">
      <c r="B24" s="13"/>
      <c r="C24" s="16" t="s">
        <v>19</v>
      </c>
      <c r="D24" s="12">
        <f t="shared" si="2"/>
        <v>238385.13000000009</v>
      </c>
      <c r="E24" s="12">
        <v>59312.94</v>
      </c>
      <c r="F24" s="12">
        <v>16279.29</v>
      </c>
      <c r="G24" s="12">
        <v>16279.29</v>
      </c>
      <c r="H24" s="12">
        <v>16279.29</v>
      </c>
      <c r="I24" s="12">
        <v>16279.29</v>
      </c>
      <c r="J24" s="12">
        <v>16279.29</v>
      </c>
      <c r="K24" s="12">
        <v>16279.29</v>
      </c>
      <c r="L24" s="12">
        <v>16279.29</v>
      </c>
      <c r="M24" s="12">
        <v>16279.29</v>
      </c>
      <c r="N24" s="12">
        <v>16279.29</v>
      </c>
      <c r="O24" s="12">
        <v>16279.29</v>
      </c>
      <c r="P24" s="12">
        <v>16279.29</v>
      </c>
    </row>
    <row r="25" spans="2:16" x14ac:dyDescent="0.2">
      <c r="B25" s="13"/>
      <c r="C25" s="16" t="s">
        <v>20</v>
      </c>
      <c r="D25" s="12">
        <f t="shared" si="2"/>
        <v>70213036.079999968</v>
      </c>
      <c r="E25" s="12">
        <v>7418692.3799999962</v>
      </c>
      <c r="F25" s="12">
        <v>5708576.6999999983</v>
      </c>
      <c r="G25" s="12">
        <v>5708576.6999999983</v>
      </c>
      <c r="H25" s="12">
        <v>5708576.6999999983</v>
      </c>
      <c r="I25" s="12">
        <v>5708576.6999999983</v>
      </c>
      <c r="J25" s="12">
        <v>5708576.6999999983</v>
      </c>
      <c r="K25" s="12">
        <v>5708576.6999999983</v>
      </c>
      <c r="L25" s="12">
        <v>5708576.6999999983</v>
      </c>
      <c r="M25" s="12">
        <v>5708576.6999999983</v>
      </c>
      <c r="N25" s="12">
        <v>5708576.6999999983</v>
      </c>
      <c r="O25" s="12">
        <v>5708576.6999999983</v>
      </c>
      <c r="P25" s="12">
        <v>5708576.6999999983</v>
      </c>
    </row>
    <row r="26" spans="2:16" x14ac:dyDescent="0.2">
      <c r="B26" s="13"/>
      <c r="C26" s="14" t="s">
        <v>21</v>
      </c>
      <c r="D26" s="15">
        <f t="shared" ref="D26:P26" si="4">SUM(D27:D35)</f>
        <v>1337865586.4000008</v>
      </c>
      <c r="E26" s="15">
        <f t="shared" si="4"/>
        <v>444150204.09000015</v>
      </c>
      <c r="F26" s="15">
        <f t="shared" si="4"/>
        <v>81246852.940000013</v>
      </c>
      <c r="G26" s="15">
        <f t="shared" si="4"/>
        <v>81246852.940000013</v>
      </c>
      <c r="H26" s="15">
        <f t="shared" si="4"/>
        <v>81246852.940000013</v>
      </c>
      <c r="I26" s="15">
        <f t="shared" si="4"/>
        <v>81246852.940000013</v>
      </c>
      <c r="J26" s="15">
        <f t="shared" si="4"/>
        <v>81246852.940000013</v>
      </c>
      <c r="K26" s="15">
        <f t="shared" si="4"/>
        <v>81246852.940000013</v>
      </c>
      <c r="L26" s="15">
        <f t="shared" si="4"/>
        <v>81246852.940000013</v>
      </c>
      <c r="M26" s="15">
        <f t="shared" si="4"/>
        <v>81246852.940000013</v>
      </c>
      <c r="N26" s="15">
        <f t="shared" si="4"/>
        <v>81246852.940000013</v>
      </c>
      <c r="O26" s="15">
        <f t="shared" si="4"/>
        <v>81246852.930000007</v>
      </c>
      <c r="P26" s="15">
        <f t="shared" si="4"/>
        <v>81246852.920000017</v>
      </c>
    </row>
    <row r="27" spans="2:16" x14ac:dyDescent="0.2">
      <c r="B27" s="2"/>
      <c r="C27" s="16" t="s">
        <v>22</v>
      </c>
      <c r="D27" s="12">
        <f t="shared" si="2"/>
        <v>504260516.68000031</v>
      </c>
      <c r="E27" s="12">
        <v>43501337.58000005</v>
      </c>
      <c r="F27" s="12">
        <v>41887198.100000016</v>
      </c>
      <c r="G27" s="12">
        <v>41887198.100000016</v>
      </c>
      <c r="H27" s="12">
        <v>41887198.100000016</v>
      </c>
      <c r="I27" s="12">
        <v>41887198.100000016</v>
      </c>
      <c r="J27" s="12">
        <v>41887198.100000016</v>
      </c>
      <c r="K27" s="12">
        <v>41887198.100000016</v>
      </c>
      <c r="L27" s="12">
        <v>41887198.100000016</v>
      </c>
      <c r="M27" s="12">
        <v>41887198.100000016</v>
      </c>
      <c r="N27" s="12">
        <v>41887198.100000016</v>
      </c>
      <c r="O27" s="12">
        <v>41887198.100000016</v>
      </c>
      <c r="P27" s="12">
        <v>41887198.100000016</v>
      </c>
    </row>
    <row r="28" spans="2:16" x14ac:dyDescent="0.2">
      <c r="B28" s="13"/>
      <c r="C28" s="16" t="s">
        <v>23</v>
      </c>
      <c r="D28" s="12">
        <f t="shared" si="2"/>
        <v>45972800.470000014</v>
      </c>
      <c r="E28" s="12">
        <v>5489812.0999999987</v>
      </c>
      <c r="F28" s="12">
        <v>3680271.67</v>
      </c>
      <c r="G28" s="12">
        <v>3680271.67</v>
      </c>
      <c r="H28" s="12">
        <v>3680271.67</v>
      </c>
      <c r="I28" s="12">
        <v>3680271.67</v>
      </c>
      <c r="J28" s="12">
        <v>3680271.67</v>
      </c>
      <c r="K28" s="12">
        <v>3680271.67</v>
      </c>
      <c r="L28" s="12">
        <v>3680271.67</v>
      </c>
      <c r="M28" s="12">
        <v>3680271.67</v>
      </c>
      <c r="N28" s="12">
        <v>3680271.67</v>
      </c>
      <c r="O28" s="12">
        <v>3680271.67</v>
      </c>
      <c r="P28" s="12">
        <v>3680271.67</v>
      </c>
    </row>
    <row r="29" spans="2:16" x14ac:dyDescent="0.2">
      <c r="B29" s="13"/>
      <c r="C29" s="16" t="s">
        <v>24</v>
      </c>
      <c r="D29" s="12">
        <f t="shared" si="2"/>
        <v>103129171.04000004</v>
      </c>
      <c r="E29" s="12">
        <v>39637001.090000011</v>
      </c>
      <c r="F29" s="12">
        <v>5772015.4500000011</v>
      </c>
      <c r="G29" s="12">
        <v>5772015.4500000011</v>
      </c>
      <c r="H29" s="12">
        <v>5772015.4500000011</v>
      </c>
      <c r="I29" s="12">
        <v>5772015.4500000011</v>
      </c>
      <c r="J29" s="12">
        <v>5772015.4500000011</v>
      </c>
      <c r="K29" s="12">
        <v>5772015.4500000011</v>
      </c>
      <c r="L29" s="12">
        <v>5772015.4500000011</v>
      </c>
      <c r="M29" s="12">
        <v>5772015.4500000011</v>
      </c>
      <c r="N29" s="12">
        <v>5772015.4500000011</v>
      </c>
      <c r="O29" s="12">
        <v>5772015.4500000011</v>
      </c>
      <c r="P29" s="12">
        <v>5772015.4500000011</v>
      </c>
    </row>
    <row r="30" spans="2:16" x14ac:dyDescent="0.2">
      <c r="B30" s="13"/>
      <c r="C30" s="16" t="s">
        <v>25</v>
      </c>
      <c r="D30" s="12">
        <f t="shared" si="2"/>
        <v>37625992.040000007</v>
      </c>
      <c r="E30" s="12">
        <v>3390809.99</v>
      </c>
      <c r="F30" s="12">
        <v>3112289.2800000003</v>
      </c>
      <c r="G30" s="12">
        <v>3112289.2800000003</v>
      </c>
      <c r="H30" s="12">
        <v>3112289.2800000003</v>
      </c>
      <c r="I30" s="12">
        <v>3112289.2800000003</v>
      </c>
      <c r="J30" s="12">
        <v>3112289.2800000003</v>
      </c>
      <c r="K30" s="12">
        <v>3112289.2800000003</v>
      </c>
      <c r="L30" s="12">
        <v>3112289.2800000003</v>
      </c>
      <c r="M30" s="12">
        <v>3112289.2800000003</v>
      </c>
      <c r="N30" s="12">
        <v>3112289.2800000003</v>
      </c>
      <c r="O30" s="12">
        <v>3112289.27</v>
      </c>
      <c r="P30" s="12">
        <v>3112289.26</v>
      </c>
    </row>
    <row r="31" spans="2:16" x14ac:dyDescent="0.2">
      <c r="B31" s="13"/>
      <c r="C31" s="16" t="s">
        <v>26</v>
      </c>
      <c r="D31" s="12">
        <f t="shared" si="2"/>
        <v>466707808.55000025</v>
      </c>
      <c r="E31" s="12">
        <v>329883812.34000009</v>
      </c>
      <c r="F31" s="12">
        <v>12438545.109999998</v>
      </c>
      <c r="G31" s="12">
        <v>12438545.109999998</v>
      </c>
      <c r="H31" s="12">
        <v>12438545.109999998</v>
      </c>
      <c r="I31" s="12">
        <v>12438545.109999998</v>
      </c>
      <c r="J31" s="12">
        <v>12438545.109999998</v>
      </c>
      <c r="K31" s="12">
        <v>12438545.109999998</v>
      </c>
      <c r="L31" s="12">
        <v>12438545.109999998</v>
      </c>
      <c r="M31" s="12">
        <v>12438545.109999998</v>
      </c>
      <c r="N31" s="12">
        <v>12438545.109999998</v>
      </c>
      <c r="O31" s="12">
        <v>12438545.109999998</v>
      </c>
      <c r="P31" s="12">
        <v>12438545.109999998</v>
      </c>
    </row>
    <row r="32" spans="2:16" x14ac:dyDescent="0.2">
      <c r="B32" s="13"/>
      <c r="C32" s="16" t="s">
        <v>27</v>
      </c>
      <c r="D32" s="12">
        <f t="shared" si="2"/>
        <v>91513912.48999998</v>
      </c>
      <c r="E32" s="12">
        <v>7960257.4700000007</v>
      </c>
      <c r="F32" s="12">
        <v>7595786.8200000003</v>
      </c>
      <c r="G32" s="12">
        <v>7595786.8200000003</v>
      </c>
      <c r="H32" s="12">
        <v>7595786.8200000003</v>
      </c>
      <c r="I32" s="12">
        <v>7595786.8200000003</v>
      </c>
      <c r="J32" s="12">
        <v>7595786.8200000003</v>
      </c>
      <c r="K32" s="12">
        <v>7595786.8200000003</v>
      </c>
      <c r="L32" s="12">
        <v>7595786.8200000003</v>
      </c>
      <c r="M32" s="12">
        <v>7595786.8200000003</v>
      </c>
      <c r="N32" s="12">
        <v>7595786.8200000003</v>
      </c>
      <c r="O32" s="12">
        <v>7595786.8200000003</v>
      </c>
      <c r="P32" s="12">
        <v>7595786.8200000003</v>
      </c>
    </row>
    <row r="33" spans="2:16" x14ac:dyDescent="0.2">
      <c r="B33" s="13"/>
      <c r="C33" s="16" t="s">
        <v>28</v>
      </c>
      <c r="D33" s="12">
        <f t="shared" si="2"/>
        <v>4848377.9900000021</v>
      </c>
      <c r="E33" s="12">
        <v>2098149.85</v>
      </c>
      <c r="F33" s="12">
        <v>250020.74</v>
      </c>
      <c r="G33" s="12">
        <v>250020.74</v>
      </c>
      <c r="H33" s="12">
        <v>250020.74</v>
      </c>
      <c r="I33" s="12">
        <v>250020.74</v>
      </c>
      <c r="J33" s="12">
        <v>250020.74</v>
      </c>
      <c r="K33" s="12">
        <v>250020.74</v>
      </c>
      <c r="L33" s="12">
        <v>250020.74</v>
      </c>
      <c r="M33" s="12">
        <v>250020.74</v>
      </c>
      <c r="N33" s="12">
        <v>250020.74</v>
      </c>
      <c r="O33" s="12">
        <v>250020.74</v>
      </c>
      <c r="P33" s="12">
        <v>250020.74</v>
      </c>
    </row>
    <row r="34" spans="2:16" x14ac:dyDescent="0.2">
      <c r="B34" s="13"/>
      <c r="C34" s="16" t="s">
        <v>29</v>
      </c>
      <c r="D34" s="12">
        <f t="shared" si="2"/>
        <v>30718479.500000007</v>
      </c>
      <c r="E34" s="12">
        <v>5809718.1500000004</v>
      </c>
      <c r="F34" s="12">
        <v>2264432.8499999996</v>
      </c>
      <c r="G34" s="12">
        <v>2264432.8499999996</v>
      </c>
      <c r="H34" s="12">
        <v>2264432.8499999996</v>
      </c>
      <c r="I34" s="12">
        <v>2264432.8499999996</v>
      </c>
      <c r="J34" s="12">
        <v>2264432.8499999996</v>
      </c>
      <c r="K34" s="12">
        <v>2264432.8499999996</v>
      </c>
      <c r="L34" s="12">
        <v>2264432.8499999996</v>
      </c>
      <c r="M34" s="12">
        <v>2264432.8499999996</v>
      </c>
      <c r="N34" s="12">
        <v>2264432.8499999996</v>
      </c>
      <c r="O34" s="12">
        <v>2264432.8499999996</v>
      </c>
      <c r="P34" s="12">
        <v>2264432.8499999996</v>
      </c>
    </row>
    <row r="35" spans="2:16" x14ac:dyDescent="0.2">
      <c r="B35" s="13"/>
      <c r="C35" s="16" t="s">
        <v>30</v>
      </c>
      <c r="D35" s="12">
        <f t="shared" si="2"/>
        <v>53088527.640000008</v>
      </c>
      <c r="E35" s="12">
        <v>6379305.5199999986</v>
      </c>
      <c r="F35" s="12">
        <v>4246292.92</v>
      </c>
      <c r="G35" s="12">
        <v>4246292.92</v>
      </c>
      <c r="H35" s="12">
        <v>4246292.92</v>
      </c>
      <c r="I35" s="12">
        <v>4246292.92</v>
      </c>
      <c r="J35" s="12">
        <v>4246292.92</v>
      </c>
      <c r="K35" s="12">
        <v>4246292.92</v>
      </c>
      <c r="L35" s="12">
        <v>4246292.92</v>
      </c>
      <c r="M35" s="12">
        <v>4246292.92</v>
      </c>
      <c r="N35" s="12">
        <v>4246292.92</v>
      </c>
      <c r="O35" s="12">
        <v>4246292.92</v>
      </c>
      <c r="P35" s="12">
        <v>4246292.92</v>
      </c>
    </row>
    <row r="36" spans="2:16" x14ac:dyDescent="0.2">
      <c r="B36" s="13"/>
      <c r="C36" s="14" t="s">
        <v>31</v>
      </c>
      <c r="D36" s="15">
        <f>SUM(D37:D45)</f>
        <v>650272515.56999969</v>
      </c>
      <c r="E36" s="15">
        <f t="shared" ref="E36:P36" si="5">SUM(E37:E45)</f>
        <v>226809423.75999993</v>
      </c>
      <c r="F36" s="15">
        <f t="shared" si="5"/>
        <v>38496644.709999993</v>
      </c>
      <c r="G36" s="15">
        <f t="shared" si="5"/>
        <v>38496644.709999993</v>
      </c>
      <c r="H36" s="15">
        <f t="shared" si="5"/>
        <v>38496644.709999993</v>
      </c>
      <c r="I36" s="15">
        <f t="shared" si="5"/>
        <v>38496644.709999993</v>
      </c>
      <c r="J36" s="15">
        <f t="shared" si="5"/>
        <v>38496644.709999993</v>
      </c>
      <c r="K36" s="15">
        <f t="shared" si="5"/>
        <v>38496644.709999993</v>
      </c>
      <c r="L36" s="15">
        <f t="shared" si="5"/>
        <v>38496644.709999993</v>
      </c>
      <c r="M36" s="15">
        <f t="shared" si="5"/>
        <v>38496644.709999993</v>
      </c>
      <c r="N36" s="15">
        <f t="shared" si="5"/>
        <v>38496644.709999993</v>
      </c>
      <c r="O36" s="15">
        <f t="shared" si="5"/>
        <v>38496644.709999993</v>
      </c>
      <c r="P36" s="15">
        <f t="shared" si="5"/>
        <v>38496644.709999993</v>
      </c>
    </row>
    <row r="37" spans="2:16" x14ac:dyDescent="0.2">
      <c r="B37" s="13"/>
      <c r="C37" s="16" t="s">
        <v>85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2:16" x14ac:dyDescent="0.2">
      <c r="B38" s="2"/>
      <c r="C38" s="16" t="s">
        <v>32</v>
      </c>
      <c r="D38" s="12">
        <f t="shared" si="2"/>
        <v>26050000</v>
      </c>
      <c r="E38" s="12">
        <v>26050000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2:16" x14ac:dyDescent="0.2">
      <c r="B39" s="13"/>
      <c r="C39" s="16" t="s">
        <v>33</v>
      </c>
      <c r="D39" s="12">
        <f t="shared" si="2"/>
        <v>535944851.13999975</v>
      </c>
      <c r="E39" s="12">
        <v>152201851.16999996</v>
      </c>
      <c r="F39" s="12">
        <v>34885727.269999996</v>
      </c>
      <c r="G39" s="12">
        <v>34885727.269999996</v>
      </c>
      <c r="H39" s="12">
        <v>34885727.269999996</v>
      </c>
      <c r="I39" s="12">
        <v>34885727.269999996</v>
      </c>
      <c r="J39" s="12">
        <v>34885727.269999996</v>
      </c>
      <c r="K39" s="12">
        <v>34885727.269999996</v>
      </c>
      <c r="L39" s="12">
        <v>34885727.269999996</v>
      </c>
      <c r="M39" s="12">
        <v>34885727.269999996</v>
      </c>
      <c r="N39" s="12">
        <v>34885727.269999996</v>
      </c>
      <c r="O39" s="12">
        <v>34885727.269999996</v>
      </c>
      <c r="P39" s="12">
        <v>34885727.269999996</v>
      </c>
    </row>
    <row r="40" spans="2:16" x14ac:dyDescent="0.2">
      <c r="B40" s="13"/>
      <c r="C40" s="16" t="s">
        <v>34</v>
      </c>
      <c r="D40" s="12">
        <f t="shared" si="2"/>
        <v>31804781.270000018</v>
      </c>
      <c r="E40" s="12">
        <v>31604311.66</v>
      </c>
      <c r="F40" s="12">
        <v>18224.510000000002</v>
      </c>
      <c r="G40" s="12">
        <v>18224.510000000002</v>
      </c>
      <c r="H40" s="12">
        <v>18224.510000000002</v>
      </c>
      <c r="I40" s="12">
        <v>18224.510000000002</v>
      </c>
      <c r="J40" s="12">
        <v>18224.510000000002</v>
      </c>
      <c r="K40" s="12">
        <v>18224.510000000002</v>
      </c>
      <c r="L40" s="12">
        <v>18224.510000000002</v>
      </c>
      <c r="M40" s="12">
        <v>18224.510000000002</v>
      </c>
      <c r="N40" s="12">
        <v>18224.510000000002</v>
      </c>
      <c r="O40" s="12">
        <v>18224.510000000002</v>
      </c>
      <c r="P40" s="12">
        <v>18224.510000000002</v>
      </c>
    </row>
    <row r="41" spans="2:16" x14ac:dyDescent="0.2">
      <c r="B41" s="13"/>
      <c r="C41" s="16" t="s">
        <v>35</v>
      </c>
      <c r="D41" s="12">
        <f t="shared" si="2"/>
        <v>55481923.759999983</v>
      </c>
      <c r="E41" s="12">
        <v>16870680.98</v>
      </c>
      <c r="F41" s="12">
        <v>3510112.98</v>
      </c>
      <c r="G41" s="12">
        <v>3510112.98</v>
      </c>
      <c r="H41" s="12">
        <v>3510112.98</v>
      </c>
      <c r="I41" s="12">
        <v>3510112.98</v>
      </c>
      <c r="J41" s="12">
        <v>3510112.98</v>
      </c>
      <c r="K41" s="12">
        <v>3510112.98</v>
      </c>
      <c r="L41" s="12">
        <v>3510112.98</v>
      </c>
      <c r="M41" s="12">
        <v>3510112.98</v>
      </c>
      <c r="N41" s="12">
        <v>3510112.98</v>
      </c>
      <c r="O41" s="12">
        <v>3510112.98</v>
      </c>
      <c r="P41" s="12">
        <v>3510112.98</v>
      </c>
    </row>
    <row r="42" spans="2:16" x14ac:dyDescent="0.2">
      <c r="B42" s="13"/>
      <c r="C42" s="16" t="s">
        <v>36</v>
      </c>
      <c r="D42" s="12">
        <f t="shared" si="2"/>
        <v>990959.39999999979</v>
      </c>
      <c r="E42" s="12">
        <v>82579.95</v>
      </c>
      <c r="F42" s="12">
        <v>82579.95</v>
      </c>
      <c r="G42" s="12">
        <v>82579.95</v>
      </c>
      <c r="H42" s="12">
        <v>82579.95</v>
      </c>
      <c r="I42" s="12">
        <v>82579.95</v>
      </c>
      <c r="J42" s="12">
        <v>82579.95</v>
      </c>
      <c r="K42" s="12">
        <v>82579.95</v>
      </c>
      <c r="L42" s="12">
        <v>82579.95</v>
      </c>
      <c r="M42" s="12">
        <v>82579.95</v>
      </c>
      <c r="N42" s="12">
        <v>82579.95</v>
      </c>
      <c r="O42" s="12">
        <v>82579.95</v>
      </c>
      <c r="P42" s="12">
        <v>82579.95</v>
      </c>
    </row>
    <row r="43" spans="2:16" x14ac:dyDescent="0.2">
      <c r="B43" s="13"/>
      <c r="C43" s="16" t="s">
        <v>86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2:16" x14ac:dyDescent="0.2">
      <c r="B44" s="13"/>
      <c r="C44" s="16" t="s">
        <v>87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6" x14ac:dyDescent="0.2">
      <c r="B45" s="13"/>
      <c r="C45" s="16" t="s">
        <v>37</v>
      </c>
      <c r="D45" s="12">
        <f t="shared" si="2"/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2:16" x14ac:dyDescent="0.2">
      <c r="B46" s="13"/>
      <c r="C46" s="14" t="s">
        <v>38</v>
      </c>
      <c r="D46" s="15">
        <f>SUM(D47:D55)</f>
        <v>108626626.81</v>
      </c>
      <c r="E46" s="15">
        <f t="shared" ref="E46:P46" si="6">SUM(E47:E55)</f>
        <v>49541408.420000002</v>
      </c>
      <c r="F46" s="15">
        <f t="shared" si="6"/>
        <v>5371383.4899999993</v>
      </c>
      <c r="G46" s="15">
        <f t="shared" si="6"/>
        <v>5371383.4899999993</v>
      </c>
      <c r="H46" s="15">
        <f t="shared" si="6"/>
        <v>5371383.4899999993</v>
      </c>
      <c r="I46" s="15">
        <f t="shared" si="6"/>
        <v>5371383.4899999993</v>
      </c>
      <c r="J46" s="15">
        <f t="shared" si="6"/>
        <v>5371383.4899999993</v>
      </c>
      <c r="K46" s="15">
        <f t="shared" si="6"/>
        <v>5371383.4899999993</v>
      </c>
      <c r="L46" s="15">
        <f t="shared" si="6"/>
        <v>5371383.4899999993</v>
      </c>
      <c r="M46" s="15">
        <f t="shared" si="6"/>
        <v>5371383.4899999993</v>
      </c>
      <c r="N46" s="15">
        <f t="shared" si="6"/>
        <v>5371383.4899999993</v>
      </c>
      <c r="O46" s="15">
        <f t="shared" si="6"/>
        <v>5371383.4899999993</v>
      </c>
      <c r="P46" s="15">
        <f t="shared" si="6"/>
        <v>5371383.4899999993</v>
      </c>
    </row>
    <row r="47" spans="2:16" x14ac:dyDescent="0.2">
      <c r="B47" s="2"/>
      <c r="C47" s="16" t="s">
        <v>39</v>
      </c>
      <c r="D47" s="12">
        <f t="shared" si="2"/>
        <v>28276979.209999993</v>
      </c>
      <c r="E47" s="12">
        <v>9642560</v>
      </c>
      <c r="F47" s="12">
        <v>1694038.1099999996</v>
      </c>
      <c r="G47" s="12">
        <v>1694038.1099999996</v>
      </c>
      <c r="H47" s="12">
        <v>1694038.1099999996</v>
      </c>
      <c r="I47" s="12">
        <v>1694038.1099999996</v>
      </c>
      <c r="J47" s="12">
        <v>1694038.1099999996</v>
      </c>
      <c r="K47" s="12">
        <v>1694038.1099999996</v>
      </c>
      <c r="L47" s="12">
        <v>1694038.1099999996</v>
      </c>
      <c r="M47" s="12">
        <v>1694038.1099999996</v>
      </c>
      <c r="N47" s="12">
        <v>1694038.1099999996</v>
      </c>
      <c r="O47" s="12">
        <v>1694038.1099999996</v>
      </c>
      <c r="P47" s="12">
        <v>1694038.1099999996</v>
      </c>
    </row>
    <row r="48" spans="2:16" x14ac:dyDescent="0.2">
      <c r="B48" s="13"/>
      <c r="C48" s="16" t="s">
        <v>40</v>
      </c>
      <c r="D48" s="12">
        <f t="shared" si="2"/>
        <v>2713113</v>
      </c>
      <c r="E48" s="12">
        <v>2201613</v>
      </c>
      <c r="F48" s="12">
        <v>46500</v>
      </c>
      <c r="G48" s="12">
        <v>46500</v>
      </c>
      <c r="H48" s="12">
        <v>46500</v>
      </c>
      <c r="I48" s="12">
        <v>46500</v>
      </c>
      <c r="J48" s="12">
        <v>46500</v>
      </c>
      <c r="K48" s="12">
        <v>46500</v>
      </c>
      <c r="L48" s="12">
        <v>46500</v>
      </c>
      <c r="M48" s="12">
        <v>46500</v>
      </c>
      <c r="N48" s="12">
        <v>46500</v>
      </c>
      <c r="O48" s="12">
        <v>46500</v>
      </c>
      <c r="P48" s="12">
        <v>46500</v>
      </c>
    </row>
    <row r="49" spans="2:16" x14ac:dyDescent="0.2">
      <c r="B49" s="13"/>
      <c r="C49" s="16" t="s">
        <v>41</v>
      </c>
      <c r="D49" s="12">
        <f t="shared" si="2"/>
        <v>364979.20000000001</v>
      </c>
      <c r="E49" s="12">
        <v>299223.95</v>
      </c>
      <c r="F49" s="12">
        <v>5977.75</v>
      </c>
      <c r="G49" s="12">
        <v>5977.75</v>
      </c>
      <c r="H49" s="12">
        <v>5977.75</v>
      </c>
      <c r="I49" s="12">
        <v>5977.75</v>
      </c>
      <c r="J49" s="12">
        <v>5977.75</v>
      </c>
      <c r="K49" s="12">
        <v>5977.75</v>
      </c>
      <c r="L49" s="12">
        <v>5977.75</v>
      </c>
      <c r="M49" s="12">
        <v>5977.75</v>
      </c>
      <c r="N49" s="12">
        <v>5977.75</v>
      </c>
      <c r="O49" s="12">
        <v>5977.75</v>
      </c>
      <c r="P49" s="12">
        <v>5977.75</v>
      </c>
    </row>
    <row r="50" spans="2:16" x14ac:dyDescent="0.2">
      <c r="B50" s="13"/>
      <c r="C50" s="16" t="s">
        <v>42</v>
      </c>
      <c r="D50" s="12">
        <f t="shared" si="2"/>
        <v>34444079.920000002</v>
      </c>
      <c r="E50" s="12">
        <v>5936406.6600000001</v>
      </c>
      <c r="F50" s="12">
        <v>2591606.66</v>
      </c>
      <c r="G50" s="12">
        <v>2591606.66</v>
      </c>
      <c r="H50" s="12">
        <v>2591606.66</v>
      </c>
      <c r="I50" s="12">
        <v>2591606.66</v>
      </c>
      <c r="J50" s="12">
        <v>2591606.66</v>
      </c>
      <c r="K50" s="12">
        <v>2591606.66</v>
      </c>
      <c r="L50" s="12">
        <v>2591606.66</v>
      </c>
      <c r="M50" s="12">
        <v>2591606.66</v>
      </c>
      <c r="N50" s="12">
        <v>2591606.66</v>
      </c>
      <c r="O50" s="12">
        <v>2591606.66</v>
      </c>
      <c r="P50" s="12">
        <v>2591606.66</v>
      </c>
    </row>
    <row r="51" spans="2:16" x14ac:dyDescent="0.2">
      <c r="B51" s="13"/>
      <c r="C51" s="16" t="s">
        <v>43</v>
      </c>
      <c r="D51" s="12">
        <f t="shared" si="2"/>
        <v>621638.12</v>
      </c>
      <c r="E51" s="12">
        <v>83336.509999999995</v>
      </c>
      <c r="F51" s="12">
        <v>48936.509999999995</v>
      </c>
      <c r="G51" s="12">
        <v>48936.509999999995</v>
      </c>
      <c r="H51" s="12">
        <v>48936.509999999995</v>
      </c>
      <c r="I51" s="12">
        <v>48936.509999999995</v>
      </c>
      <c r="J51" s="12">
        <v>48936.509999999995</v>
      </c>
      <c r="K51" s="12">
        <v>48936.509999999995</v>
      </c>
      <c r="L51" s="12">
        <v>48936.509999999995</v>
      </c>
      <c r="M51" s="12">
        <v>48936.509999999995</v>
      </c>
      <c r="N51" s="12">
        <v>48936.509999999995</v>
      </c>
      <c r="O51" s="12">
        <v>48936.509999999995</v>
      </c>
      <c r="P51" s="12">
        <v>48936.509999999995</v>
      </c>
    </row>
    <row r="52" spans="2:16" x14ac:dyDescent="0.2">
      <c r="B52" s="13"/>
      <c r="C52" s="16" t="s">
        <v>44</v>
      </c>
      <c r="D52" s="12">
        <f t="shared" si="2"/>
        <v>18775566.740000006</v>
      </c>
      <c r="E52" s="12">
        <v>14918350.189999999</v>
      </c>
      <c r="F52" s="12">
        <v>350656.05000000005</v>
      </c>
      <c r="G52" s="12">
        <v>350656.05000000005</v>
      </c>
      <c r="H52" s="12">
        <v>350656.05000000005</v>
      </c>
      <c r="I52" s="12">
        <v>350656.05000000005</v>
      </c>
      <c r="J52" s="12">
        <v>350656.05000000005</v>
      </c>
      <c r="K52" s="12">
        <v>350656.05000000005</v>
      </c>
      <c r="L52" s="12">
        <v>350656.05000000005</v>
      </c>
      <c r="M52" s="12">
        <v>350656.05000000005</v>
      </c>
      <c r="N52" s="12">
        <v>350656.05000000005</v>
      </c>
      <c r="O52" s="12">
        <v>350656.05000000005</v>
      </c>
      <c r="P52" s="12">
        <v>350656.05000000005</v>
      </c>
    </row>
    <row r="53" spans="2:16" x14ac:dyDescent="0.2">
      <c r="B53" s="13"/>
      <c r="C53" s="16" t="s">
        <v>45</v>
      </c>
      <c r="D53" s="12">
        <f t="shared" si="2"/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2:16" x14ac:dyDescent="0.2">
      <c r="B54" s="13"/>
      <c r="C54" s="16" t="s">
        <v>46</v>
      </c>
      <c r="D54" s="12">
        <f t="shared" si="2"/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2:16" x14ac:dyDescent="0.2">
      <c r="B55" s="13"/>
      <c r="C55" s="16" t="s">
        <v>47</v>
      </c>
      <c r="D55" s="12">
        <f t="shared" si="2"/>
        <v>23430270.620000001</v>
      </c>
      <c r="E55" s="12">
        <v>16459918.109999999</v>
      </c>
      <c r="F55" s="12">
        <v>633668.41</v>
      </c>
      <c r="G55" s="12">
        <v>633668.41</v>
      </c>
      <c r="H55" s="12">
        <v>633668.41</v>
      </c>
      <c r="I55" s="12">
        <v>633668.41</v>
      </c>
      <c r="J55" s="12">
        <v>633668.41</v>
      </c>
      <c r="K55" s="12">
        <v>633668.41</v>
      </c>
      <c r="L55" s="12">
        <v>633668.41</v>
      </c>
      <c r="M55" s="12">
        <v>633668.41</v>
      </c>
      <c r="N55" s="12">
        <v>633668.41</v>
      </c>
      <c r="O55" s="12">
        <v>633668.41</v>
      </c>
      <c r="P55" s="12">
        <v>633668.41</v>
      </c>
    </row>
    <row r="56" spans="2:16" x14ac:dyDescent="0.2">
      <c r="B56" s="13"/>
      <c r="C56" s="14" t="s">
        <v>48</v>
      </c>
      <c r="D56" s="15">
        <f>SUM(D57:D59)</f>
        <v>486687605.97000003</v>
      </c>
      <c r="E56" s="15">
        <f t="shared" ref="E56:P56" si="7">SUM(E57:E59)</f>
        <v>486687605.97000003</v>
      </c>
      <c r="F56" s="15">
        <f t="shared" si="7"/>
        <v>0</v>
      </c>
      <c r="G56" s="15">
        <f t="shared" si="7"/>
        <v>0</v>
      </c>
      <c r="H56" s="15">
        <f t="shared" si="7"/>
        <v>0</v>
      </c>
      <c r="I56" s="15">
        <f t="shared" si="7"/>
        <v>0</v>
      </c>
      <c r="J56" s="15">
        <f t="shared" si="7"/>
        <v>0</v>
      </c>
      <c r="K56" s="15">
        <f t="shared" si="7"/>
        <v>0</v>
      </c>
      <c r="L56" s="15">
        <f t="shared" si="7"/>
        <v>0</v>
      </c>
      <c r="M56" s="15">
        <f t="shared" si="7"/>
        <v>0</v>
      </c>
      <c r="N56" s="15">
        <f t="shared" si="7"/>
        <v>0</v>
      </c>
      <c r="O56" s="15">
        <f t="shared" si="7"/>
        <v>0</v>
      </c>
      <c r="P56" s="15">
        <f t="shared" si="7"/>
        <v>0</v>
      </c>
    </row>
    <row r="57" spans="2:16" x14ac:dyDescent="0.2">
      <c r="B57" s="2"/>
      <c r="C57" s="16" t="s">
        <v>49</v>
      </c>
      <c r="D57" s="12">
        <f t="shared" si="2"/>
        <v>456490269.88</v>
      </c>
      <c r="E57" s="12">
        <v>456490269.88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2:16" x14ac:dyDescent="0.2">
      <c r="B58" s="13"/>
      <c r="C58" s="16" t="s">
        <v>50</v>
      </c>
      <c r="D58" s="12">
        <f t="shared" si="2"/>
        <v>29942136.090000004</v>
      </c>
      <c r="E58" s="12">
        <v>29942136.090000004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x14ac:dyDescent="0.2">
      <c r="B59" s="13"/>
      <c r="C59" s="16" t="s">
        <v>51</v>
      </c>
      <c r="D59" s="12">
        <f t="shared" si="2"/>
        <v>255200</v>
      </c>
      <c r="E59" s="12">
        <v>255200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2:16" x14ac:dyDescent="0.2">
      <c r="B60" s="13"/>
      <c r="C60" s="14" t="s">
        <v>52</v>
      </c>
      <c r="D60" s="15">
        <f>SUM(D61:D67)</f>
        <v>26252641</v>
      </c>
      <c r="E60" s="15">
        <f t="shared" ref="E60:P60" si="8">SUM(E61:E67)</f>
        <v>26252641</v>
      </c>
      <c r="F60" s="15">
        <f t="shared" si="8"/>
        <v>0</v>
      </c>
      <c r="G60" s="15">
        <f t="shared" si="8"/>
        <v>0</v>
      </c>
      <c r="H60" s="15">
        <f t="shared" si="8"/>
        <v>0</v>
      </c>
      <c r="I60" s="15">
        <f t="shared" si="8"/>
        <v>0</v>
      </c>
      <c r="J60" s="15">
        <f t="shared" si="8"/>
        <v>0</v>
      </c>
      <c r="K60" s="15">
        <f t="shared" si="8"/>
        <v>0</v>
      </c>
      <c r="L60" s="15">
        <f t="shared" si="8"/>
        <v>0</v>
      </c>
      <c r="M60" s="15">
        <f t="shared" si="8"/>
        <v>0</v>
      </c>
      <c r="N60" s="15">
        <f t="shared" si="8"/>
        <v>0</v>
      </c>
      <c r="O60" s="15">
        <f t="shared" si="8"/>
        <v>0</v>
      </c>
      <c r="P60" s="15">
        <f t="shared" si="8"/>
        <v>0</v>
      </c>
    </row>
    <row r="61" spans="2:16" x14ac:dyDescent="0.2">
      <c r="B61" s="2"/>
      <c r="C61" s="16" t="s">
        <v>53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54</v>
      </c>
      <c r="D62" s="12">
        <f t="shared" si="2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55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13"/>
      <c r="C64" s="16" t="s">
        <v>56</v>
      </c>
      <c r="D64" s="12">
        <f t="shared" si="2"/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2:16" x14ac:dyDescent="0.2">
      <c r="B65" s="13"/>
      <c r="C65" s="16" t="s">
        <v>57</v>
      </c>
      <c r="D65" s="12">
        <f t="shared" si="2"/>
        <v>26252641</v>
      </c>
      <c r="E65" s="12">
        <v>26252641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2:16" x14ac:dyDescent="0.2">
      <c r="B66" s="13"/>
      <c r="C66" s="16" t="s">
        <v>58</v>
      </c>
      <c r="D66" s="12">
        <f t="shared" si="2"/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2:16" x14ac:dyDescent="0.2">
      <c r="B67" s="2"/>
      <c r="C67" s="16" t="s">
        <v>59</v>
      </c>
      <c r="D67" s="12">
        <f t="shared" si="2"/>
        <v>0</v>
      </c>
      <c r="E67" s="12"/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2:16" x14ac:dyDescent="0.2">
      <c r="B68" s="2"/>
      <c r="C68" s="17" t="s">
        <v>60</v>
      </c>
      <c r="D68" s="15">
        <f>SUM(D69:D71)</f>
        <v>0</v>
      </c>
      <c r="E68" s="15">
        <f t="shared" ref="E68:P68" si="9">SUM(E69:E71)</f>
        <v>0</v>
      </c>
      <c r="F68" s="15">
        <f t="shared" si="9"/>
        <v>0</v>
      </c>
      <c r="G68" s="15">
        <f t="shared" si="9"/>
        <v>0</v>
      </c>
      <c r="H68" s="15">
        <f t="shared" si="9"/>
        <v>0</v>
      </c>
      <c r="I68" s="15">
        <f t="shared" si="9"/>
        <v>0</v>
      </c>
      <c r="J68" s="15">
        <f t="shared" si="9"/>
        <v>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  <c r="O68" s="15">
        <f t="shared" si="9"/>
        <v>0</v>
      </c>
      <c r="P68" s="15">
        <f t="shared" si="9"/>
        <v>0</v>
      </c>
    </row>
    <row r="69" spans="2:16" x14ac:dyDescent="0.2">
      <c r="B69" s="2"/>
      <c r="C69" s="16" t="s">
        <v>61</v>
      </c>
      <c r="D69" s="12">
        <f t="shared" si="2"/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2:16" x14ac:dyDescent="0.2">
      <c r="B70" s="2"/>
      <c r="C70" s="16" t="s">
        <v>62</v>
      </c>
      <c r="D70" s="12">
        <f t="shared" si="2"/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2:16" x14ac:dyDescent="0.2">
      <c r="B71" s="2"/>
      <c r="C71" s="16" t="s">
        <v>63</v>
      </c>
      <c r="D71" s="12">
        <f t="shared" si="2"/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2:16" x14ac:dyDescent="0.2">
      <c r="B72" s="2"/>
      <c r="C72" s="14" t="s">
        <v>64</v>
      </c>
      <c r="D72" s="15">
        <f>SUM(D73:D79)</f>
        <v>192481891.56000003</v>
      </c>
      <c r="E72" s="15">
        <f t="shared" ref="E72:P72" si="10">SUM(E73:E79)</f>
        <v>16040157.629999999</v>
      </c>
      <c r="F72" s="15">
        <f t="shared" si="10"/>
        <v>16040157.629999999</v>
      </c>
      <c r="G72" s="15">
        <f t="shared" si="10"/>
        <v>16040157.629999999</v>
      </c>
      <c r="H72" s="15">
        <f t="shared" si="10"/>
        <v>16040157.629999999</v>
      </c>
      <c r="I72" s="15">
        <f t="shared" si="10"/>
        <v>16040157.629999999</v>
      </c>
      <c r="J72" s="15">
        <f t="shared" si="10"/>
        <v>16040157.629999999</v>
      </c>
      <c r="K72" s="15">
        <f t="shared" si="10"/>
        <v>16040157.629999999</v>
      </c>
      <c r="L72" s="15">
        <f t="shared" si="10"/>
        <v>16040157.629999999</v>
      </c>
      <c r="M72" s="15">
        <f t="shared" si="10"/>
        <v>16040157.629999999</v>
      </c>
      <c r="N72" s="15">
        <f t="shared" si="10"/>
        <v>16040157.629999999</v>
      </c>
      <c r="O72" s="15">
        <f t="shared" si="10"/>
        <v>16040157.629999999</v>
      </c>
      <c r="P72" s="15">
        <f t="shared" si="10"/>
        <v>16040157.629999999</v>
      </c>
    </row>
    <row r="73" spans="2:16" x14ac:dyDescent="0.2">
      <c r="B73" s="2"/>
      <c r="C73" s="16" t="s">
        <v>65</v>
      </c>
      <c r="D73" s="12">
        <f t="shared" si="2"/>
        <v>72173583.840000004</v>
      </c>
      <c r="E73" s="12">
        <v>6014465.3200000003</v>
      </c>
      <c r="F73" s="12">
        <v>6014465.3200000003</v>
      </c>
      <c r="G73" s="12">
        <v>6014465.3200000003</v>
      </c>
      <c r="H73" s="12">
        <v>6014465.3200000003</v>
      </c>
      <c r="I73" s="12">
        <v>6014465.3200000003</v>
      </c>
      <c r="J73" s="12">
        <v>6014465.3200000003</v>
      </c>
      <c r="K73" s="12">
        <v>6014465.3200000003</v>
      </c>
      <c r="L73" s="12">
        <v>6014465.3200000003</v>
      </c>
      <c r="M73" s="12">
        <v>6014465.3200000003</v>
      </c>
      <c r="N73" s="12">
        <v>6014465.3200000003</v>
      </c>
      <c r="O73" s="12">
        <v>6014465.3200000003</v>
      </c>
      <c r="P73" s="12">
        <v>6014465.3200000003</v>
      </c>
    </row>
    <row r="74" spans="2:16" x14ac:dyDescent="0.2">
      <c r="B74" s="13"/>
      <c r="C74" s="16" t="s">
        <v>66</v>
      </c>
      <c r="D74" s="12">
        <f t="shared" si="2"/>
        <v>120208307.76000001</v>
      </c>
      <c r="E74" s="12">
        <v>10017358.979999999</v>
      </c>
      <c r="F74" s="12">
        <v>10017358.979999999</v>
      </c>
      <c r="G74" s="12">
        <v>10017358.979999999</v>
      </c>
      <c r="H74" s="12">
        <v>10017358.979999999</v>
      </c>
      <c r="I74" s="12">
        <v>10017358.979999999</v>
      </c>
      <c r="J74" s="12">
        <v>10017358.979999999</v>
      </c>
      <c r="K74" s="12">
        <v>10017358.979999999</v>
      </c>
      <c r="L74" s="12">
        <v>10017358.979999999</v>
      </c>
      <c r="M74" s="12">
        <v>10017358.979999999</v>
      </c>
      <c r="N74" s="12">
        <v>10017358.979999999</v>
      </c>
      <c r="O74" s="12">
        <v>10017358.979999999</v>
      </c>
      <c r="P74" s="12">
        <v>10017358.979999999</v>
      </c>
    </row>
    <row r="75" spans="2:16" x14ac:dyDescent="0.2">
      <c r="B75" s="13"/>
      <c r="C75" s="16" t="s">
        <v>67</v>
      </c>
      <c r="D75" s="12">
        <f t="shared" si="2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6" t="s">
        <v>68</v>
      </c>
      <c r="D76" s="12">
        <f t="shared" si="2"/>
        <v>99999.96</v>
      </c>
      <c r="E76" s="12">
        <v>8333.33</v>
      </c>
      <c r="F76" s="12">
        <v>8333.33</v>
      </c>
      <c r="G76" s="12">
        <v>8333.33</v>
      </c>
      <c r="H76" s="12">
        <v>8333.33</v>
      </c>
      <c r="I76" s="12">
        <v>8333.33</v>
      </c>
      <c r="J76" s="12">
        <v>8333.33</v>
      </c>
      <c r="K76" s="12">
        <v>8333.33</v>
      </c>
      <c r="L76" s="12">
        <v>8333.33</v>
      </c>
      <c r="M76" s="12">
        <v>8333.33</v>
      </c>
      <c r="N76" s="12">
        <v>8333.33</v>
      </c>
      <c r="O76" s="12">
        <v>8333.33</v>
      </c>
      <c r="P76" s="12">
        <v>8333.33</v>
      </c>
    </row>
    <row r="77" spans="2:16" x14ac:dyDescent="0.2">
      <c r="B77" s="13"/>
      <c r="C77" s="16" t="s">
        <v>69</v>
      </c>
      <c r="D77" s="12">
        <f t="shared" si="2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</row>
    <row r="78" spans="2:16" x14ac:dyDescent="0.2">
      <c r="B78" s="13"/>
      <c r="C78" s="16" t="s">
        <v>70</v>
      </c>
      <c r="D78" s="12">
        <f t="shared" si="2"/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</row>
    <row r="79" spans="2:16" x14ac:dyDescent="0.2">
      <c r="B79" s="13"/>
      <c r="C79" s="18" t="s">
        <v>71</v>
      </c>
      <c r="D79" s="12">
        <f t="shared" si="2"/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2:16" x14ac:dyDescent="0.2">
      <c r="B80" s="2"/>
      <c r="C80" s="2"/>
    </row>
  </sheetData>
  <mergeCells count="2">
    <mergeCell ref="C2:P2"/>
    <mergeCell ref="C4:P4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Estefany Merced Nunez Lopez</cp:lastModifiedBy>
  <dcterms:created xsi:type="dcterms:W3CDTF">2014-03-14T20:31:49Z</dcterms:created>
  <dcterms:modified xsi:type="dcterms:W3CDTF">2019-05-22T13:39:09Z</dcterms:modified>
</cp:coreProperties>
</file>